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资产负债表" sheetId="1" state="visible" r:id="rId1"/>
    <sheet xmlns:r="http://schemas.openxmlformats.org/officeDocument/2006/relationships" name="利润表" sheetId="2" state="visible" r:id="rId2"/>
    <sheet xmlns:r="http://schemas.openxmlformats.org/officeDocument/2006/relationships" name="现金流量表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资产负债表</t>
        </is>
      </c>
      <c r="B1" t="inlineStr"/>
      <c r="C1" t="inlineStr"/>
      <c r="D1" t="inlineStr">
        <is>
          <t>单位：元</t>
        </is>
      </c>
    </row>
    <row r="2">
      <c r="A2" t="inlineStr">
        <is>
          <t>项目</t>
        </is>
      </c>
      <c r="B2" t="inlineStr">
        <is>
          <t>期末余额</t>
        </is>
      </c>
      <c r="C2" t="inlineStr">
        <is>
          <t>年初余额</t>
        </is>
      </c>
    </row>
    <row r="3">
      <c r="A3" t="inlineStr">
        <is>
          <t>流动资产：</t>
        </is>
      </c>
      <c r="B3" t="inlineStr"/>
      <c r="C3" t="inlineStr"/>
    </row>
    <row r="4">
      <c r="A4" t="inlineStr">
        <is>
          <t>货币资金</t>
        </is>
      </c>
      <c r="B4" t="n">
        <v>50000</v>
      </c>
      <c r="C4" t="n">
        <v>40000</v>
      </c>
    </row>
    <row r="5">
      <c r="A5" t="inlineStr">
        <is>
          <t>应收账款</t>
        </is>
      </c>
      <c r="B5" t="n">
        <v>200000</v>
      </c>
      <c r="C5" t="n">
        <v>150000</v>
      </c>
    </row>
    <row r="6">
      <c r="A6" t="inlineStr">
        <is>
          <t>存货</t>
        </is>
      </c>
      <c r="B6" t="n">
        <v>150000</v>
      </c>
      <c r="C6" t="n">
        <v>120000</v>
      </c>
    </row>
    <row r="7">
      <c r="A7" t="inlineStr">
        <is>
          <t>流动资产合计</t>
        </is>
      </c>
      <c r="B7">
        <f>SUM(B4:B7)</f>
        <v/>
      </c>
      <c r="C7">
        <f>SUM(C4:C7)</f>
        <v/>
      </c>
    </row>
    <row r="8">
      <c r="A8" t="inlineStr">
        <is>
          <t>固定资产</t>
        </is>
      </c>
      <c r="B8" t="n">
        <v>300000</v>
      </c>
      <c r="C8" t="n">
        <v>300000</v>
      </c>
    </row>
    <row r="9">
      <c r="A9" t="inlineStr">
        <is>
          <t>资产总计</t>
        </is>
      </c>
      <c r="B9">
        <f>B8+B9</f>
        <v/>
      </c>
      <c r="C9">
        <f>C8+C9</f>
        <v/>
      </c>
    </row>
    <row r="10">
      <c r="A10" t="inlineStr"/>
      <c r="B10" t="inlineStr"/>
      <c r="C10" t="inlineStr"/>
    </row>
    <row r="11">
      <c r="A11" t="inlineStr">
        <is>
          <t>流动负债：</t>
        </is>
      </c>
      <c r="B11" t="inlineStr"/>
      <c r="C11" t="inlineStr"/>
    </row>
    <row r="12">
      <c r="A12" t="inlineStr">
        <is>
          <t>应付账款</t>
        </is>
      </c>
      <c r="B12" t="n">
        <v>80000</v>
      </c>
      <c r="C12" t="n">
        <v>60000</v>
      </c>
    </row>
    <row r="13">
      <c r="A13" t="inlineStr">
        <is>
          <t>短期借款</t>
        </is>
      </c>
      <c r="B13" t="n">
        <v>100000</v>
      </c>
      <c r="C13" t="n">
        <v>100000</v>
      </c>
    </row>
    <row r="14">
      <c r="A14" t="inlineStr">
        <is>
          <t>流动负债合计</t>
        </is>
      </c>
      <c r="B14">
        <f>SUM(B12:B14)</f>
        <v/>
      </c>
      <c r="C14">
        <f>SUM(C12:C14)</f>
        <v/>
      </c>
    </row>
    <row r="15">
      <c r="A15" t="inlineStr">
        <is>
          <t>长期借款</t>
        </is>
      </c>
      <c r="B15" t="n">
        <v>200000</v>
      </c>
      <c r="C15" t="n">
        <v>200000</v>
      </c>
    </row>
    <row r="16">
      <c r="A16" t="inlineStr">
        <is>
          <t>负债合计</t>
        </is>
      </c>
      <c r="B16">
        <f>B15+B16</f>
        <v/>
      </c>
      <c r="C16">
        <f>C15+C16</f>
        <v/>
      </c>
    </row>
    <row r="17">
      <c r="A17" t="inlineStr"/>
      <c r="B17" t="inlineStr"/>
      <c r="C17" t="inlineStr"/>
    </row>
    <row r="18">
      <c r="A18" t="inlineStr">
        <is>
          <t>所有者权益：</t>
        </is>
      </c>
      <c r="B18" t="inlineStr"/>
      <c r="C18" t="inlineStr"/>
    </row>
    <row r="19">
      <c r="A19" t="inlineStr">
        <is>
          <t>实收资本</t>
        </is>
      </c>
      <c r="B19" t="n">
        <v>500000</v>
      </c>
      <c r="C19" t="n">
        <v>500000</v>
      </c>
    </row>
    <row r="20">
      <c r="A20" t="inlineStr">
        <is>
          <t>未分配利润</t>
        </is>
      </c>
      <c r="B20">
        <f>B9-B17</f>
        <v/>
      </c>
      <c r="C20">
        <f>C9-C17</f>
        <v/>
      </c>
    </row>
    <row r="21">
      <c r="A21" t="inlineStr">
        <is>
          <t>所有者权益合计</t>
        </is>
      </c>
      <c r="B21">
        <f>SUM(B19:B20)</f>
        <v/>
      </c>
      <c r="C21">
        <f>SUM(C19:C20)</f>
        <v/>
      </c>
    </row>
    <row r="22">
      <c r="A22" t="inlineStr">
        <is>
          <t>负债和所有者权益总计</t>
        </is>
      </c>
      <c r="B22">
        <f>B17+B21</f>
        <v/>
      </c>
      <c r="C22">
        <f>C17+C21)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利润表</t>
        </is>
      </c>
      <c r="B1" t="inlineStr"/>
      <c r="C1" t="inlineStr"/>
      <c r="D1" t="inlineStr">
        <is>
          <t>单位：元</t>
        </is>
      </c>
    </row>
    <row r="2">
      <c r="A2" t="inlineStr">
        <is>
          <t>项目</t>
        </is>
      </c>
      <c r="B2" t="inlineStr">
        <is>
          <t>本月金额</t>
        </is>
      </c>
      <c r="C2" t="inlineStr">
        <is>
          <t>本年累计</t>
        </is>
      </c>
    </row>
    <row r="3">
      <c r="A3" t="inlineStr">
        <is>
          <t>一、营业收入</t>
        </is>
      </c>
      <c r="B3" t="n">
        <v>80000</v>
      </c>
      <c r="C3" t="n">
        <v>400000</v>
      </c>
    </row>
    <row r="4">
      <c r="A4" t="inlineStr">
        <is>
          <t>减：营业成本</t>
        </is>
      </c>
      <c r="B4" t="n">
        <v>48000</v>
      </c>
      <c r="C4" t="n">
        <v>240000</v>
      </c>
    </row>
    <row r="5">
      <c r="A5" t="inlineStr">
        <is>
          <t>税金及附加</t>
        </is>
      </c>
      <c r="B5" t="n">
        <v>500</v>
      </c>
      <c r="C5" t="n">
        <v>2500</v>
      </c>
    </row>
    <row r="6">
      <c r="A6" t="inlineStr">
        <is>
          <t>销售费用</t>
        </is>
      </c>
      <c r="B6" t="n">
        <v>8000</v>
      </c>
      <c r="C6" t="n">
        <v>40000</v>
      </c>
    </row>
    <row r="7">
      <c r="A7" t="inlineStr">
        <is>
          <t>管理费用</t>
        </is>
      </c>
      <c r="B7" t="n">
        <v>10000</v>
      </c>
      <c r="C7" t="n">
        <v>50000</v>
      </c>
    </row>
    <row r="8">
      <c r="A8" t="inlineStr">
        <is>
          <t>财务费用</t>
        </is>
      </c>
      <c r="B8" t="n">
        <v>2000</v>
      </c>
      <c r="C8" t="n">
        <v>10000</v>
      </c>
    </row>
    <row r="9">
      <c r="A9" t="inlineStr">
        <is>
          <t>二、营业利润</t>
        </is>
      </c>
      <c r="B9">
        <f>B3-B4-B5-B6-B7-B8</f>
        <v/>
      </c>
      <c r="C9">
        <f>C3-C4-C5-C6-C7-C8)</f>
        <v/>
      </c>
    </row>
    <row r="10">
      <c r="A10" t="inlineStr">
        <is>
          <t>加：营业外收入</t>
        </is>
      </c>
      <c r="B10" t="n">
        <v>1000</v>
      </c>
      <c r="C10" t="n">
        <v>5000</v>
      </c>
    </row>
    <row r="11">
      <c r="A11" t="inlineStr">
        <is>
          <t>减：营业外支出</t>
        </is>
      </c>
      <c r="B11" t="n">
        <v>500</v>
      </c>
      <c r="C11" t="n">
        <v>2000</v>
      </c>
    </row>
    <row r="12">
      <c r="A12" t="inlineStr">
        <is>
          <t>三、利润总额</t>
        </is>
      </c>
      <c r="B12">
        <f>B9+B10-B11</f>
        <v/>
      </c>
      <c r="C12">
        <f>C9+C10-C11)</f>
        <v/>
      </c>
    </row>
    <row r="13">
      <c r="A13" t="inlineStr">
        <is>
          <t>减：所得税费用</t>
        </is>
      </c>
      <c r="B13">
        <f>B12*0.25</f>
        <v/>
      </c>
      <c r="C13">
        <f>C12*0.25)</f>
        <v/>
      </c>
    </row>
    <row r="14">
      <c r="A14" t="inlineStr">
        <is>
          <t>四、净利润</t>
        </is>
      </c>
      <c r="B14">
        <f>B12-B13</f>
        <v/>
      </c>
      <c r="C14">
        <f>C12-C13)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现金流量表</t>
        </is>
      </c>
      <c r="B1" t="inlineStr"/>
      <c r="C1" t="inlineStr"/>
      <c r="D1" t="inlineStr">
        <is>
          <t>单位：元</t>
        </is>
      </c>
    </row>
    <row r="2">
      <c r="A2" t="inlineStr">
        <is>
          <t>项目</t>
        </is>
      </c>
      <c r="B2" t="inlineStr">
        <is>
          <t>本期金额</t>
        </is>
      </c>
      <c r="C2" t="inlineStr">
        <is>
          <t>本年累计</t>
        </is>
      </c>
    </row>
    <row r="3">
      <c r="A3" t="inlineStr">
        <is>
          <t>一、经营活动现金流量：</t>
        </is>
      </c>
      <c r="B3" t="inlineStr"/>
      <c r="C3" t="inlineStr"/>
    </row>
    <row r="4">
      <c r="A4" t="inlineStr">
        <is>
          <t>销售商品、提供劳务收到的现金</t>
        </is>
      </c>
      <c r="B4" t="n">
        <v>90000</v>
      </c>
      <c r="C4" t="n">
        <v>450000</v>
      </c>
    </row>
    <row r="5">
      <c r="A5" t="inlineStr">
        <is>
          <t>现金流入小计</t>
        </is>
      </c>
      <c r="B5">
        <f>B3</f>
        <v/>
      </c>
      <c r="C5">
        <f>C3)</f>
        <v/>
      </c>
    </row>
    <row r="6">
      <c r="A6" t="inlineStr">
        <is>
          <t>购买商品、接受劳务支付的现金</t>
        </is>
      </c>
      <c r="B6" t="n">
        <v>50000</v>
      </c>
      <c r="C6" t="n">
        <v>250000</v>
      </c>
    </row>
    <row r="7">
      <c r="A7" t="inlineStr">
        <is>
          <t>支付给职工的现金</t>
        </is>
      </c>
      <c r="B7" t="n">
        <v>15000</v>
      </c>
      <c r="C7" t="n">
        <v>75000</v>
      </c>
    </row>
    <row r="8">
      <c r="A8" t="inlineStr">
        <is>
          <t>支付的各项税费</t>
        </is>
      </c>
      <c r="B8" t="n">
        <v>5000</v>
      </c>
      <c r="C8" t="n">
        <v>25000</v>
      </c>
    </row>
    <row r="9">
      <c r="A9" t="inlineStr">
        <is>
          <t>现金流出小计</t>
        </is>
      </c>
      <c r="B9">
        <f>SUM(B4:B7)</f>
        <v/>
      </c>
      <c r="C9">
        <f>SUM(C4:C7)</f>
        <v/>
      </c>
    </row>
    <row r="10">
      <c r="A10" t="inlineStr">
        <is>
          <t>经营活动现金流量净额</t>
        </is>
      </c>
      <c r="B10">
        <f>B3-B8</f>
        <v/>
      </c>
      <c r="C10">
        <f>C3-C8)</f>
        <v/>
      </c>
    </row>
    <row r="11">
      <c r="A11" t="inlineStr"/>
      <c r="B11" t="inlineStr"/>
      <c r="C11" t="inlineStr"/>
    </row>
    <row r="12">
      <c r="A12" t="inlineStr">
        <is>
          <t>二、投资活动现金流量：</t>
        </is>
      </c>
      <c r="B12" t="inlineStr"/>
      <c r="C12" t="inlineStr"/>
    </row>
    <row r="13">
      <c r="A13" t="inlineStr">
        <is>
          <t>处置固定资产收回的现金</t>
        </is>
      </c>
      <c r="B13" t="n">
        <v>0</v>
      </c>
      <c r="C13" t="n">
        <v>0</v>
      </c>
    </row>
    <row r="14">
      <c r="A14" t="inlineStr">
        <is>
          <t>现金流入小计</t>
        </is>
      </c>
      <c r="B14">
        <f>B11</f>
        <v/>
      </c>
      <c r="C14">
        <f>C11)</f>
        <v/>
      </c>
    </row>
    <row r="15">
      <c r="A15" t="inlineStr">
        <is>
          <t>购建固定资产支付的现金</t>
        </is>
      </c>
      <c r="B15" t="n">
        <v>0</v>
      </c>
      <c r="C15" t="n">
        <v>0</v>
      </c>
    </row>
    <row r="16">
      <c r="A16" t="inlineStr">
        <is>
          <t>现金流出小计</t>
        </is>
      </c>
      <c r="B16">
        <f>B13</f>
        <v/>
      </c>
      <c r="C16">
        <f>C13)</f>
        <v/>
      </c>
    </row>
    <row r="17">
      <c r="A17" t="inlineStr">
        <is>
          <t>投资活动现金流量净额</t>
        </is>
      </c>
      <c r="B17">
        <f>B11-B14</f>
        <v/>
      </c>
      <c r="C17">
        <f>C11-C14)</f>
        <v/>
      </c>
    </row>
    <row r="18">
      <c r="A18" t="inlineStr"/>
      <c r="B18" t="inlineStr"/>
      <c r="C18" t="inlineStr"/>
    </row>
    <row r="19">
      <c r="A19" t="inlineStr">
        <is>
          <t>三、筹资活动现金流量：</t>
        </is>
      </c>
      <c r="B19" t="inlineStr"/>
      <c r="C19" t="inlineStr"/>
    </row>
    <row r="20">
      <c r="A20" t="inlineStr">
        <is>
          <t>取得借款收到的现金</t>
        </is>
      </c>
      <c r="B20" t="n">
        <v>0</v>
      </c>
      <c r="C20" t="n">
        <v>0</v>
      </c>
    </row>
    <row r="21">
      <c r="A21" t="inlineStr">
        <is>
          <t>现金流入小计</t>
        </is>
      </c>
      <c r="B21">
        <f>B18</f>
        <v/>
      </c>
      <c r="C21">
        <f>C18)</f>
        <v/>
      </c>
    </row>
    <row r="22">
      <c r="A22" t="inlineStr">
        <is>
          <t>偿还债务支付的现金</t>
        </is>
      </c>
      <c r="B22" t="n">
        <v>0</v>
      </c>
      <c r="C22" t="n">
        <v>0</v>
      </c>
    </row>
    <row r="23">
      <c r="A23" t="inlineStr">
        <is>
          <t>现金流出小计</t>
        </is>
      </c>
      <c r="B23">
        <f>B20</f>
        <v/>
      </c>
      <c r="C23">
        <f>C20)</f>
        <v/>
      </c>
    </row>
    <row r="24">
      <c r="A24" t="inlineStr">
        <is>
          <t>筹资活动现金流量净额</t>
        </is>
      </c>
      <c r="B24">
        <f>B18-B21</f>
        <v/>
      </c>
      <c r="C24">
        <f>C18-C21)</f>
        <v/>
      </c>
    </row>
    <row r="25">
      <c r="A25" t="inlineStr"/>
      <c r="B25" t="inlineStr"/>
      <c r="C25" t="inlineStr"/>
    </row>
    <row r="26">
      <c r="A26" t="inlineStr">
        <is>
          <t>四、现金及现金等价物净增加额</t>
        </is>
      </c>
      <c r="B26">
        <f>B9+B16+B22</f>
        <v/>
      </c>
      <c r="C26">
        <f>C9+C16+C22)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2026-05-29T14:18:22Z</dcterms:created>
  <dcterms:modified xmlns:dcterms="http://purl.org/dc/terms/" xmlns:xsi="http://www.w3.org/2001/XMLSchema-instance" xsi:type="dcterms:W3CDTF">2026-05-29T14:18:22Z</dcterms:modified>
</cp:coreProperties>
</file>